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$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60" fontId="0" fillId="0" borderId="0" xfId="0" applyNumberFormat="1"/>
    <xf numFmtId="18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cols>
    <col min="1" max="1" width="12.83203125" customWidth="1"/>
    <col min="2" max="2" width="11.83203125" customWidth="1"/>
    <col min="3" max="3" width="11.83203125" customWidth="1"/>
    <col min="4" max="4" width="11.83203125" customWidth="1"/>
    <col min="5" max="5" width="11.83203125" customWidth="1"/>
    <col min="6" max="6" width="10.83203125" customWidth="1"/>
    <col min="7" max="7" width="10.83203125" customWidth="1"/>
    <col min="8" max="8" width="10.83203125" customWidth="1"/>
  </cols>
  <sheetData>
    <row r="1">
      <c r="A1" t="str">
        <v>Overtime Timesheet (daily 8 / weekly 40)</v>
      </c>
    </row>
    <row r="2">
      <c r="A2" t="str">
        <v>Employee name</v>
      </c>
      <c r="B2" t="str">
        <v/>
      </c>
    </row>
    <row r="3">
      <c r="A3" t="str">
        <v>Period start</v>
      </c>
      <c r="B3" t="str">
        <v/>
      </c>
      <c r="C3" t="str">
        <v>Period end</v>
      </c>
      <c r="D3" t="str">
        <v/>
      </c>
    </row>
    <row r="4">
      <c r="A4" t="str">
        <v>Hourly rate</v>
      </c>
      <c r="B4" s="1">
        <v>20</v>
      </c>
      <c r="C4" t="str">
        <v>Overtime after (hours/week)</v>
      </c>
      <c r="D4">
        <v>40</v>
      </c>
    </row>
    <row r="6">
      <c r="A6" t="str">
        <v>Date</v>
      </c>
      <c r="B6" t="str">
        <v>Day</v>
      </c>
      <c r="C6" t="str">
        <v>Time in</v>
      </c>
      <c r="D6" t="str">
        <v>Time out</v>
      </c>
      <c r="E6" t="str">
        <v>Break (min)</v>
      </c>
      <c r="F6" t="str">
        <v>Hours</v>
      </c>
      <c r="G6" t="str">
        <v>Regular</v>
      </c>
      <c r="H6" t="str">
        <v>Daily OT</v>
      </c>
    </row>
    <row r="7">
      <c r="A7" t="str">
        <v/>
      </c>
      <c r="B7" t="str">
        <v>Monday</v>
      </c>
      <c r="C7" s="2"/>
      <c r="D7" s="2"/>
      <c r="E7">
        <v>0</v>
      </c>
      <c r="F7" s="3" t="e">
        <f>IF(OR(C7="",D7=""),0,((D7-C7+(D7&lt;C7))*24)-(E7/60))</f>
      </c>
      <c r="G7" s="3" t="e">
        <f>MIN(F7,8)</f>
      </c>
      <c r="H7" s="3" t="e">
        <f>MAX(0,F7-8)</f>
      </c>
    </row>
    <row r="8">
      <c r="A8" t="str">
        <v/>
      </c>
      <c r="B8" t="str">
        <v>Tuesday</v>
      </c>
      <c r="C8" s="2"/>
      <c r="D8" s="2"/>
      <c r="E8">
        <v>0</v>
      </c>
      <c r="F8" s="3" t="e">
        <f>IF(OR(C8="",D8=""),0,((D8-C8+(D8&lt;C8))*24)-(E8/60))</f>
      </c>
      <c r="G8" s="3" t="e">
        <f>MIN(F8,8)</f>
      </c>
      <c r="H8" s="3" t="e">
        <f>MAX(0,F8-8)</f>
      </c>
    </row>
    <row r="9">
      <c r="A9" t="str">
        <v/>
      </c>
      <c r="B9" t="str">
        <v>Wednesday</v>
      </c>
      <c r="C9" s="2"/>
      <c r="D9" s="2"/>
      <c r="E9">
        <v>0</v>
      </c>
      <c r="F9" s="3" t="e">
        <f>IF(OR(C9="",D9=""),0,((D9-C9+(D9&lt;C9))*24)-(E9/60))</f>
      </c>
      <c r="G9" s="3" t="e">
        <f>MIN(F9,8)</f>
      </c>
      <c r="H9" s="3" t="e">
        <f>MAX(0,F9-8)</f>
      </c>
    </row>
    <row r="10">
      <c r="A10" t="str">
        <v/>
      </c>
      <c r="B10" t="str">
        <v>Thursday</v>
      </c>
      <c r="C10" s="2"/>
      <c r="D10" s="2"/>
      <c r="E10">
        <v>0</v>
      </c>
      <c r="F10" s="3" t="e">
        <f>IF(OR(C10="",D10=""),0,((D10-C10+(D10&lt;C10))*24)-(E10/60))</f>
      </c>
      <c r="G10" s="3" t="e">
        <f>MIN(F10,8)</f>
      </c>
      <c r="H10" s="3" t="e">
        <f>MAX(0,F10-8)</f>
      </c>
    </row>
    <row r="11">
      <c r="A11" t="str">
        <v/>
      </c>
      <c r="B11" t="str">
        <v>Friday</v>
      </c>
      <c r="C11" s="2"/>
      <c r="D11" s="2"/>
      <c r="E11">
        <v>0</v>
      </c>
      <c r="F11" s="3" t="e">
        <f>IF(OR(C11="",D11=""),0,((D11-C11+(D11&lt;C11))*24)-(E11/60))</f>
      </c>
      <c r="G11" s="3" t="e">
        <f>MIN(F11,8)</f>
      </c>
      <c r="H11" s="3" t="e">
        <f>MAX(0,F11-8)</f>
      </c>
    </row>
    <row r="12">
      <c r="A12" t="str">
        <v/>
      </c>
      <c r="B12" t="str">
        <v>Saturday</v>
      </c>
      <c r="C12" s="2"/>
      <c r="D12" s="2"/>
      <c r="E12">
        <v>0</v>
      </c>
      <c r="F12" s="3" t="e">
        <f>IF(OR(C12="",D12=""),0,((D12-C12+(D12&lt;C12))*24)-(E12/60))</f>
      </c>
      <c r="G12" s="3" t="e">
        <f>MIN(F12,8)</f>
      </c>
      <c r="H12" s="3" t="e">
        <f>MAX(0,F12-8)</f>
      </c>
    </row>
    <row r="13">
      <c r="A13" t="str">
        <v/>
      </c>
      <c r="B13" t="str">
        <v>Sunday</v>
      </c>
      <c r="C13" s="2"/>
      <c r="D13" s="2"/>
      <c r="E13">
        <v>0</v>
      </c>
      <c r="F13" s="3" t="e">
        <f>IF(OR(C13="",D13=""),0,((D13-C13+(D13&lt;C13))*24)-(E13/60))</f>
      </c>
      <c r="G13" s="3" t="e">
        <f>MIN(F13,8)</f>
      </c>
      <c r="H13" s="3" t="e">
        <f>MAX(0,F13-8)</f>
      </c>
    </row>
    <row r="14">
      <c r="A14" t="str">
        <v>Total hours</v>
      </c>
      <c r="F14" s="3" t="e">
        <f>SUM(F7:F13)</f>
      </c>
      <c r="G14" s="3" t="e">
        <f>SUM(G7:G13)</f>
      </c>
      <c r="H14" s="3" t="e">
        <f>SUM(H7:H13)</f>
      </c>
    </row>
    <row r="15">
      <c r="A15" t="str">
        <v>Regular hours (after weekly cap)</v>
      </c>
      <c r="F15" s="3" t="e">
        <f>MIN(G14,$D$4)</f>
      </c>
    </row>
    <row r="16">
      <c r="A16" t="str">
        <v>Overtime hours (daily + weekly)</v>
      </c>
      <c r="F16" s="3" t="e">
        <f>H14+MAX(0,G14-$D$4)</f>
      </c>
    </row>
    <row r="17">
      <c r="A17" t="str">
        <v>Regular pay</v>
      </c>
      <c r="F17" s="1" t="e">
        <f>F15*$B$4</f>
      </c>
    </row>
    <row r="18">
      <c r="A18" t="str">
        <v>Overtime pay (1.5x)</v>
      </c>
      <c r="F18" s="1" t="e">
        <f>F16*$B$4*1.5</f>
      </c>
    </row>
    <row r="19">
      <c r="A19" t="str">
        <v>Gross pay</v>
      </c>
      <c r="F19" s="1" t="e">
        <f>F17+F18</f>
      </c>
    </row>
    <row r="21">
      <c r="A21" t="str">
        <v>Employee signature: ______________________   Date: __________</v>
      </c>
    </row>
    <row r="22">
      <c r="A22" t="str">
        <v>Manager signature: ______________________   Date: __________</v>
      </c>
    </row>
  </sheetData>
  <mergeCells count="1">
    <mergeCell ref="A1:H1"/>
  </mergeCells>
  <ignoredErrors>
    <ignoredError numberStoredAsText="1" sqref="A1: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2026-10-20T00:00:00Z</dcterms:created>
  <dcterms:modified xsi:type="dcterms:W3CDTF">2026-10-20T00:00:00Z</dcterms:modified>
  <dc:creator>timemath.tools</dc:creator>
  <dc:title>timemath.tools template</dc:title>
</cp:coreProperties>
</file>